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стр.1" sheetId="2" r:id="rId2"/>
    <sheet name="стр.2" sheetId="3" r:id="rId3"/>
  </sheets>
  <definedNames>
    <definedName name="_xlnm.Print_Area" localSheetId="0">'СПИСОК'!$A$1:$I$64</definedName>
    <definedName name="_xlnm.Print_Area" localSheetId="1">'стр.1'!$A$1:$G$75</definedName>
    <definedName name="_xlnm.Print_Area" localSheetId="2">'стр.2'!$A$1:$K$76</definedName>
  </definedNames>
  <calcPr fullCalcOnLoad="1" refMode="R1C1"/>
</workbook>
</file>

<file path=xl/sharedStrings.xml><?xml version="1.0" encoding="utf-8"?>
<sst xmlns="http://schemas.openxmlformats.org/spreadsheetml/2006/main" count="157" uniqueCount="64">
  <si>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</si>
  <si>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</si>
  <si>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</si>
  <si>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</si>
  <si>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</si>
  <si>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</si>
  <si>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</si>
  <si>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</si>
  <si>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</si>
  <si>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</si>
  <si>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</si>
  <si>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</si>
  <si>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</si>
  <si>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</si>
  <si>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</si>
  <si>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</si>
  <si>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</si>
  <si>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</si>
  <si>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</si>
  <si>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</si>
  <si>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</si>
  <si>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</si>
  <si>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</si>
  <si>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</si>
  <si>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</si>
  <si>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</si>
  <si>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</si>
  <si>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</si>
  <si>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</si>
  <si>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</si>
  <si>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</si>
  <si>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</si>
  <si>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</si>
  <si>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Аристов Александр</t>
  </si>
  <si>
    <t>Гизятов Сергей</t>
  </si>
  <si>
    <t>Яковлев Михаил</t>
  </si>
  <si>
    <t>Санейко Дмитрий</t>
  </si>
  <si>
    <t>Ахтемзянов Рустам</t>
  </si>
  <si>
    <t>Срумов Антон</t>
  </si>
  <si>
    <t>Валеев Риф</t>
  </si>
  <si>
    <t>Максютов Азат</t>
  </si>
  <si>
    <t>Харламов Руслан</t>
  </si>
  <si>
    <t>Шариков Сергей</t>
  </si>
  <si>
    <t>Старновский Семен</t>
  </si>
  <si>
    <t>Шапошников Александр</t>
  </si>
  <si>
    <t>Лежнев Артем</t>
  </si>
  <si>
    <t>Сафиуллин Азат</t>
  </si>
  <si>
    <t>Суфияров Эдуард</t>
  </si>
  <si>
    <t>Исмайлов Азат</t>
  </si>
  <si>
    <t>Мазурин Викентий</t>
  </si>
  <si>
    <t>Шакиров Ильяс</t>
  </si>
  <si>
    <t>Хабиров Марс</t>
  </si>
  <si>
    <t>Отин Роман</t>
  </si>
  <si>
    <t>Семенов Юрий</t>
  </si>
  <si>
    <t>Сафиуллин Александр</t>
  </si>
  <si>
    <t>Толкачев Иван</t>
  </si>
  <si>
    <t>Поскряков Александр</t>
  </si>
  <si>
    <t>Баринов Владимир</t>
  </si>
  <si>
    <t>Кузнецов Дмитрий</t>
  </si>
  <si>
    <t>Давлетов Тимур</t>
  </si>
  <si>
    <t>Зубайдуллин Артем</t>
  </si>
  <si>
    <t>Клоков Юрий</t>
  </si>
  <si>
    <t>Тарараев Петр</t>
  </si>
  <si>
    <t>Турнир Новогодний. 12 января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</si>
</sst>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</xdr:row>
      <xdr:rowOff>38100</xdr:rowOff>
    </xdr:from>
    <xdr:to>
      <xdr:col>10</xdr:col>
      <xdr:colOff>466725</xdr:colOff>
      <xdr:row>12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391400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34</v>
      </c>
      <c r="B2" s="27"/>
      <c r="C2" s="29" t="s">
        <v>63</v>
      </c>
      <c r="D2" s="27"/>
      <c r="E2" s="27"/>
      <c r="F2" s="27"/>
      <c r="G2" s="27"/>
      <c r="H2" s="27"/>
      <c r="I2" s="27"/>
    </row>
    <row r="3" spans="1:9" ht="18">
      <c r="A3" s="23" t="s">
        <v>35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51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54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55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56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57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58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59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60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61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62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СПИСОК!C1</f>
        <v>Кубок Башкортостана 2008</v>
      </c>
      <c r="G1" s="30"/>
    </row>
    <row r="2" spans="1:7" ht="12.75">
      <c r="A2" s="22"/>
      <c r="B2" s="22"/>
      <c r="C2" s="22"/>
      <c r="D2" s="30" t="str">
        <f>СПИСОК!C2</f>
        <v>Турнир Новогодний. 12 января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Аристов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Мазурин Викентий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48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Исмайлов Азат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Харламов Руслан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Поскряков Александр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Баринов Владимир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Максютов Азат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33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Ахтемзянов Рустам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СПИСОК!A28</f>
        <v>Зубайдуллин Артем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Семенов Юрий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Шапошников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Лежнев Артем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45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Отин Роман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СПИСОК!A29</f>
        <v>Клоков Юрий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Санейко Дмитрий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Яковлев Михаил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СПИСОК!A30</f>
        <v>Тарараев Петр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Хабиров Марс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Сафиуллин Азат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Старновский Семен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Сафиуллин Александр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СПИСОК!A27</f>
        <v>Давлетов Тимур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Срумов Антон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Валеев Риф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Кузнецов Дмитрий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39</v>
      </c>
      <c r="E55" s="11"/>
      <c r="F55" s="18">
        <v>-31</v>
      </c>
      <c r="G55" s="6" t="str">
        <f>IF(G35=F19,F51,IF(G35=F51,F19,0))</f>
        <v>Аристов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Толкачев Иван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Шариков Сергей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34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Суфияров Эдуард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50</v>
      </c>
      <c r="D61" s="11"/>
      <c r="E61" s="4">
        <v>-58</v>
      </c>
      <c r="F61" s="6" t="str">
        <f>IF('стр.2'!H14='стр.2'!G10,'стр.2'!G18,IF('стр.2'!H14='стр.2'!G18,'стр.2'!G10,0))</f>
        <v>Ахтемзянов Рустам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Шакиров Ильяс</v>
      </c>
      <c r="C62" s="11"/>
      <c r="D62" s="11"/>
      <c r="E62" s="5"/>
      <c r="F62" s="7">
        <v>61</v>
      </c>
      <c r="G62" s="8" t="s">
        <v>37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34</v>
      </c>
      <c r="E63" s="4">
        <v>-59</v>
      </c>
      <c r="F63" s="10" t="str">
        <f>IF('стр.2'!H30='стр.2'!G26,'стр.2'!G34,IF('стр.2'!H30='стр.2'!G34,'стр.2'!G26,0))</f>
        <v>Санейко Дмитрий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Санейко Дмитрий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34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Гизятов Сергей</v>
      </c>
      <c r="C66" s="5"/>
      <c r="D66" s="5"/>
      <c r="E66" s="4">
        <v>-56</v>
      </c>
      <c r="F66" s="6" t="str">
        <f>IF('стр.2'!G10='стр.2'!F6,'стр.2'!F14,IF('стр.2'!G10='стр.2'!F14,'стр.2'!F6,0))</f>
        <v>Шариков Сергей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IF('стр.2'!F6='стр.2'!E4,'стр.2'!E8,IF('стр.2'!F6='стр.2'!E8,'стр.2'!E4,0))</f>
        <v>Максютов Азат</v>
      </c>
      <c r="C68" s="5"/>
      <c r="D68" s="5"/>
      <c r="E68" s="4">
        <v>-57</v>
      </c>
      <c r="F68" s="10" t="str">
        <f>IF('стр.2'!G26='стр.2'!F22,'стр.2'!F30,IF('стр.2'!G26='стр.2'!F30,'стр.2'!F22,0))</f>
        <v>Валеев Риф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40</v>
      </c>
      <c r="D69" s="5"/>
      <c r="E69" s="5"/>
      <c r="F69" s="4">
        <v>-62</v>
      </c>
      <c r="G69" s="6" t="str">
        <f>IF(G67=F66,F68,IF(G67=F68,F66,0))</f>
        <v>Валеев Риф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IF('стр.2'!F14='стр.2'!E12,'стр.2'!E16,IF('стр.2'!F14='стр.2'!E16,'стр.2'!E12,0))</f>
        <v>Сафиуллин Азат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40</v>
      </c>
      <c r="E71" s="4">
        <v>-63</v>
      </c>
      <c r="F71" s="6" t="str">
        <f>IF(C69=B68,B70,IF(C69=B70,B68,0))</f>
        <v>Сафиуллин Азат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IF('стр.2'!F22='стр.2'!E20,'стр.2'!E24,IF('стр.2'!F22='стр.2'!E24,'стр.2'!E20,0))</f>
        <v>Лежнев Артем</v>
      </c>
      <c r="C72" s="11"/>
      <c r="D72" s="17" t="s">
        <v>6</v>
      </c>
      <c r="E72" s="5"/>
      <c r="F72" s="7">
        <v>66</v>
      </c>
      <c r="G72" s="8" t="s">
        <v>48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45</v>
      </c>
      <c r="D73" s="20"/>
      <c r="E73" s="4">
        <v>-64</v>
      </c>
      <c r="F73" s="10" t="str">
        <f>IF(C73=B72,B74,IF(C73=B74,B72,0))</f>
        <v>Исмайлов Азат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IF('стр.2'!F30='стр.2'!E28,'стр.2'!E32,IF('стр.2'!F30='стр.2'!E32,'стр.2'!E28,0))</f>
        <v>Исмайлов Азат</v>
      </c>
      <c r="C74" s="4">
        <v>-65</v>
      </c>
      <c r="D74" s="6" t="str">
        <f>IF(D71=C69,C73,IF(D71=C73,C69,0))</f>
        <v>Лежнев Артем</v>
      </c>
      <c r="E74" s="5"/>
      <c r="F74" s="4">
        <v>-66</v>
      </c>
      <c r="G74" s="6" t="str">
        <f>IF(G72=F71,F73,IF(G72=F73,F71,0))</f>
        <v>Сафиуллин Азат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30" t="str">
        <f>СПИСОК!C1</f>
        <v>Кубок Башкортостана 2008</v>
      </c>
      <c r="F1" s="30"/>
      <c r="G1" s="30"/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СПИСОК!C2</f>
        <v>Турнир Новогодний. 12 января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IF('стр.1'!C5='стр.1'!B4,'стр.1'!B6,IF('стр.1'!C5='стр.1'!B6,'стр.1'!B4,0))</f>
        <v>0</v>
      </c>
      <c r="C4" s="5"/>
      <c r="D4" s="4">
        <v>-25</v>
      </c>
      <c r="E4" s="6" t="str">
        <f>IF('стр.1'!E11='стр.1'!D7,'стр.1'!D15,IF('стр.1'!E11='стр.1'!D15,'стр.1'!D7,0))</f>
        <v>Максютов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IF('стр.1'!C9='стр.1'!B8,'стр.1'!B10,IF('стр.1'!C9='стр.1'!B10,'стр.1'!B8,0))</f>
        <v>Мазурин Викентий</v>
      </c>
      <c r="C6" s="7">
        <v>40</v>
      </c>
      <c r="D6" s="14" t="s">
        <v>50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IF('стр.1'!D63='стр.1'!C61,'стр.1'!C65,IF('стр.1'!D63='стр.1'!C65,'стр.1'!C61,0))</f>
        <v>Шакиров Ильяс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IF('стр.1'!C13='стр.1'!B12,'стр.1'!B14,IF('стр.1'!C13='стр.1'!B14,'стр.1'!B12,0))</f>
        <v>Поскряков Александр</v>
      </c>
      <c r="C8" s="5"/>
      <c r="D8" s="7">
        <v>48</v>
      </c>
      <c r="E8" s="21" t="s">
        <v>42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IF('стр.1'!C17='стр.1'!B16,'стр.1'!B18,IF('стр.1'!C17='стр.1'!B18,'стр.1'!B16,0))</f>
        <v>Баринов Владимир</v>
      </c>
      <c r="C10" s="7">
        <v>41</v>
      </c>
      <c r="D10" s="21" t="s">
        <v>42</v>
      </c>
      <c r="E10" s="15"/>
      <c r="F10" s="7">
        <v>56</v>
      </c>
      <c r="G10" s="14" t="s">
        <v>37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IF('стр.1'!D55='стр.1'!C53,'стр.1'!C57,IF('стр.1'!D55='стр.1'!C57,'стр.1'!C53,0))</f>
        <v>Шариков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IF('стр.1'!C21='стр.1'!B20,'стр.1'!B22,IF('стр.1'!C21='стр.1'!B22,'стр.1'!B20,0))</f>
        <v>Зубайдуллин Артем</v>
      </c>
      <c r="C12" s="5"/>
      <c r="D12" s="4">
        <v>-26</v>
      </c>
      <c r="E12" s="6" t="str">
        <f>IF('стр.1'!E27='стр.1'!D23,'стр.1'!D31,IF('стр.1'!E27='стр.1'!D31,'стр.1'!D23,0))</f>
        <v>Ахтемзянов Рустам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IF('стр.1'!C25='стр.1'!B24,'стр.1'!B26,IF('стр.1'!C25='стр.1'!B26,'стр.1'!B24,0))</f>
        <v>Семенов Юрий</v>
      </c>
      <c r="C14" s="7">
        <v>42</v>
      </c>
      <c r="D14" s="14" t="s">
        <v>43</v>
      </c>
      <c r="E14" s="7">
        <v>53</v>
      </c>
      <c r="F14" s="21" t="s">
        <v>37</v>
      </c>
      <c r="G14" s="7">
        <v>58</v>
      </c>
      <c r="H14" s="14" t="s">
        <v>34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IF('стр.1'!D47='стр.1'!C45,'стр.1'!C49,IF('стр.1'!D47='стр.1'!C49,'стр.1'!C45,0))</f>
        <v>Старновский Семен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IF('стр.1'!C29='стр.1'!B28,'стр.1'!B30,IF('стр.1'!C29='стр.1'!B30,'стр.1'!B28,0))</f>
        <v>Отин Роман</v>
      </c>
      <c r="C16" s="5"/>
      <c r="D16" s="7">
        <v>49</v>
      </c>
      <c r="E16" s="21" t="s">
        <v>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IF('стр.1'!C33='стр.1'!B32,'стр.1'!B34,IF('стр.1'!C33='стр.1'!B34,'стр.1'!B32,0))</f>
        <v>Клоков Юрий</v>
      </c>
      <c r="C18" s="7">
        <v>43</v>
      </c>
      <c r="D18" s="21" t="s">
        <v>46</v>
      </c>
      <c r="E18" s="15"/>
      <c r="F18" s="4">
        <v>-30</v>
      </c>
      <c r="G18" s="10" t="str">
        <f>IF('стр.1'!F51='стр.1'!E43,'стр.1'!E59,IF('стр.1'!F51='стр.1'!E59,'стр.1'!E43,0))</f>
        <v>Гизятов Сергей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IF('стр.1'!D39='стр.1'!C37,'стр.1'!C41,IF('стр.1'!D39='стр.1'!C41,'стр.1'!C37,0))</f>
        <v>Сафиуллин Азат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IF('стр.1'!C37='стр.1'!B36,'стр.1'!B38,IF('стр.1'!C37='стр.1'!B38,'стр.1'!B36,0))</f>
        <v>Тарараев Петр</v>
      </c>
      <c r="C20" s="5"/>
      <c r="D20" s="4">
        <v>-27</v>
      </c>
      <c r="E20" s="6" t="str">
        <f>IF('стр.1'!E43='стр.1'!D39,'стр.1'!D47,IF('стр.1'!E43='стр.1'!D47,'стр.1'!D39,0))</f>
        <v>Срумов Антон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51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IF('стр.1'!C41='стр.1'!B40,'стр.1'!B42,IF('стр.1'!C41='стр.1'!B42,'стр.1'!B40,0))</f>
        <v>Хабиров Марс</v>
      </c>
      <c r="C22" s="7">
        <v>44</v>
      </c>
      <c r="D22" s="10" t="s">
        <v>45</v>
      </c>
      <c r="E22" s="7">
        <v>54</v>
      </c>
      <c r="F22" s="14" t="s">
        <v>38</v>
      </c>
      <c r="G22" s="15"/>
      <c r="H22" s="7">
        <v>60</v>
      </c>
      <c r="I22" s="26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IF('стр.1'!D31='стр.1'!C29,'стр.1'!C33,IF('стр.1'!D31='стр.1'!C33,'стр.1'!C29,0))</f>
        <v>Лежнев Артем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IF('стр.1'!C45='стр.1'!B44,'стр.1'!B46,IF('стр.1'!C45='стр.1'!B46,'стр.1'!B44,0))</f>
        <v>Сафиуллин Александр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IF('стр.1'!C49='стр.1'!B48,'стр.1'!B50,IF('стр.1'!C49='стр.1'!B50,'стр.1'!B48,0))</f>
        <v>Давлетов Тимур</v>
      </c>
      <c r="C26" s="7">
        <v>45</v>
      </c>
      <c r="D26" s="21" t="s">
        <v>44</v>
      </c>
      <c r="E26" s="15"/>
      <c r="F26" s="7">
        <v>57</v>
      </c>
      <c r="G26" s="14" t="s">
        <v>38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IF('стр.1'!D23='стр.1'!C21,'стр.1'!C25,IF('стр.1'!D23='стр.1'!C25,'стр.1'!C21,0))</f>
        <v>Шапошников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IF('стр.1'!C53='стр.1'!B52,'стр.1'!B54,IF('стр.1'!C53='стр.1'!B54,'стр.1'!B52,0))</f>
        <v>Кузнецов Дмитрий</v>
      </c>
      <c r="C28" s="5"/>
      <c r="D28" s="4">
        <v>-28</v>
      </c>
      <c r="E28" s="6" t="str">
        <f>IF('стр.1'!E59='стр.1'!D55,'стр.1'!D63,IF('стр.1'!E59='стр.1'!D63,'стр.1'!D55,0))</f>
        <v>Валеев Риф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IF('стр.1'!C57='стр.1'!B56,'стр.1'!B58,IF('стр.1'!C57='стр.1'!B58,'стр.1'!B56,0))</f>
        <v>Толкачев Иван</v>
      </c>
      <c r="C30" s="7">
        <v>46</v>
      </c>
      <c r="D30" s="14" t="s">
        <v>41</v>
      </c>
      <c r="E30" s="7">
        <v>55</v>
      </c>
      <c r="F30" s="21" t="s">
        <v>39</v>
      </c>
      <c r="G30" s="7">
        <v>59</v>
      </c>
      <c r="H30" s="21" t="s">
        <v>38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IF('стр.1'!D15='стр.1'!C13,'стр.1'!C17,IF('стр.1'!D15='стр.1'!C17,'стр.1'!C13,0))</f>
        <v>Харламов Руслан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IF('стр.1'!C61='стр.1'!B60,'стр.1'!B62,IF('стр.1'!C61='стр.1'!B62,'стр.1'!B60,0))</f>
        <v>Суфияров Эдуард</v>
      </c>
      <c r="C32" s="5"/>
      <c r="D32" s="7">
        <v>51</v>
      </c>
      <c r="E32" s="21" t="s">
        <v>48</v>
      </c>
      <c r="F32" s="5"/>
      <c r="G32" s="11"/>
      <c r="H32" s="4">
        <v>-60</v>
      </c>
      <c r="I32" s="32" t="str">
        <f>IF(I22=H14,H30,IF(I22=H30,H14,0))</f>
        <v>Гизятов Сергей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47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IF('стр.1'!C65='стр.1'!B64,'стр.1'!B66,IF('стр.1'!C65='стр.1'!B66,'стр.1'!B64,0))</f>
        <v>0</v>
      </c>
      <c r="C34" s="7">
        <v>47</v>
      </c>
      <c r="D34" s="21" t="s">
        <v>48</v>
      </c>
      <c r="E34" s="15"/>
      <c r="F34" s="4">
        <v>-29</v>
      </c>
      <c r="G34" s="10" t="str">
        <f>IF('стр.1'!F19='стр.1'!E11,'стр.1'!E27,IF('стр.1'!F19='стр.1'!E27,'стр.1'!E11,0))</f>
        <v>Санейко Дмитрий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IF('стр.1'!D7='стр.1'!C5,'стр.1'!C9,IF('стр.1'!D7='стр.1'!C9,'стр.1'!C5,0))</f>
        <v>Исмайлов Азат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Мазурин Викентий</v>
      </c>
      <c r="C37" s="5"/>
      <c r="D37" s="5"/>
      <c r="E37" s="5"/>
      <c r="F37" s="4">
        <v>-48</v>
      </c>
      <c r="G37" s="6" t="str">
        <f>IF(E8=D6,D10,IF(E8=D10,D6,0))</f>
        <v>Шакиров Ильяс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43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Баринов Владимир</v>
      </c>
      <c r="C39" s="11"/>
      <c r="D39" s="5"/>
      <c r="E39" s="5"/>
      <c r="F39" s="4">
        <v>-49</v>
      </c>
      <c r="G39" s="10" t="str">
        <f>IF(E16=D14,D18,IF(E16=D18,D14,0))</f>
        <v>Старновский Семен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49</v>
      </c>
      <c r="E40" s="5"/>
      <c r="F40" s="5"/>
      <c r="G40" s="5"/>
      <c r="H40" s="7">
        <v>69</v>
      </c>
      <c r="I40" s="25" t="s">
        <v>43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Зубайдуллин Артем</v>
      </c>
      <c r="C41" s="11"/>
      <c r="D41" s="11"/>
      <c r="E41" s="5"/>
      <c r="F41" s="4">
        <v>-50</v>
      </c>
      <c r="G41" s="6" t="str">
        <f>IF(E24=D22,D26,IF(E24=D26,D22,0))</f>
        <v>Шапошников Александр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60</v>
      </c>
      <c r="D42" s="11"/>
      <c r="E42" s="5"/>
      <c r="F42" s="5"/>
      <c r="G42" s="7">
        <v>68</v>
      </c>
      <c r="H42" s="21" t="s">
        <v>44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Клоков Юрий</v>
      </c>
      <c r="C43" s="5"/>
      <c r="D43" s="11"/>
      <c r="E43" s="5"/>
      <c r="F43" s="4">
        <v>-51</v>
      </c>
      <c r="G43" s="10" t="str">
        <f>IF(E32=D30,D34,IF(E32=D34,D30,0))</f>
        <v>Харламов Руслан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49</v>
      </c>
      <c r="F44" s="5"/>
      <c r="G44" s="5"/>
      <c r="H44" s="4">
        <v>-69</v>
      </c>
      <c r="I44" s="6" t="str">
        <f>IF(I40=H38,H42,IF(I40=H42,H38,0))</f>
        <v>Шапошников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Хабиров Марс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Шакиров Ильяс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54</v>
      </c>
      <c r="D46" s="11"/>
      <c r="E46" s="5"/>
      <c r="F46" s="5"/>
      <c r="G46" s="5"/>
      <c r="H46" s="7">
        <v>70</v>
      </c>
      <c r="I46" s="26" t="s">
        <v>41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Сафиуллин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Харламов Руслан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47</v>
      </c>
      <c r="E48" s="5"/>
      <c r="F48" s="5"/>
      <c r="G48" s="5"/>
      <c r="H48" s="4">
        <v>-70</v>
      </c>
      <c r="I48" s="6" t="str">
        <f>IF(I46=H45,H47,IF(I46=H47,H45,0))</f>
        <v>Шакиров Ильяс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Кузнецов Дмитрий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47</v>
      </c>
      <c r="D50" s="4">
        <v>-77</v>
      </c>
      <c r="E50" s="6" t="str">
        <f>IF(E44=D40,D48,IF(E44=D48,D40,0))</f>
        <v>Суфияров Эдуард</v>
      </c>
      <c r="F50" s="4">
        <v>-71</v>
      </c>
      <c r="G50" s="6" t="str">
        <f>IF(C38=B37,B39,IF(C38=B39,B37,0))</f>
        <v>Баринов Владимир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Суфияров Эдуард</v>
      </c>
      <c r="C51" s="5"/>
      <c r="D51" s="5"/>
      <c r="E51" s="16" t="s">
        <v>17</v>
      </c>
      <c r="F51" s="5"/>
      <c r="G51" s="7">
        <v>79</v>
      </c>
      <c r="H51" s="14" t="s">
        <v>61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Зубайдуллин Артем</v>
      </c>
      <c r="E52" s="20"/>
      <c r="F52" s="4">
        <v>-72</v>
      </c>
      <c r="G52" s="10" t="str">
        <f>IF(C42=B41,B43,IF(C42=B43,B41,0))</f>
        <v>Клоков Юрий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54</v>
      </c>
      <c r="F53" s="5"/>
      <c r="G53" s="5"/>
      <c r="H53" s="7">
        <v>81</v>
      </c>
      <c r="I53" s="25" t="s">
        <v>61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Сафиуллин Александр</v>
      </c>
      <c r="E54" s="16" t="s">
        <v>31</v>
      </c>
      <c r="F54" s="4">
        <v>-73</v>
      </c>
      <c r="G54" s="6" t="str">
        <f>IF(C46=B45,B47,IF(C46=B47,B45,0))</f>
        <v>Хабиров Марс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Зубайдуллин Артем</v>
      </c>
      <c r="F55" s="5"/>
      <c r="G55" s="7">
        <v>80</v>
      </c>
      <c r="H55" s="21" t="s">
        <v>58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Кузнецов Дмитрий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56</v>
      </c>
      <c r="D57" s="5"/>
      <c r="E57" s="5"/>
      <c r="F57" s="5"/>
      <c r="G57" s="5"/>
      <c r="H57" s="4">
        <v>-81</v>
      </c>
      <c r="I57" s="6" t="str">
        <f>IF(I53=H51,H55,IF(I53=H55,H51,0))</f>
        <v>Кузнецов Дмитрий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Поскряков Александр</v>
      </c>
      <c r="C58" s="11"/>
      <c r="D58" s="5"/>
      <c r="E58" s="5"/>
      <c r="F58" s="5"/>
      <c r="G58" s="4">
        <v>-79</v>
      </c>
      <c r="H58" s="6" t="str">
        <f>IF(H51=G50,G52,IF(H51=G52,G50,0))</f>
        <v>Баринов Владимир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53</v>
      </c>
      <c r="E59" s="5"/>
      <c r="F59" s="5"/>
      <c r="G59" s="5"/>
      <c r="H59" s="7">
        <v>82</v>
      </c>
      <c r="I59" s="26" t="s">
        <v>51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Семенов Юрий</v>
      </c>
      <c r="C60" s="11"/>
      <c r="D60" s="11"/>
      <c r="E60" s="5"/>
      <c r="F60" s="5"/>
      <c r="G60" s="4">
        <v>-80</v>
      </c>
      <c r="H60" s="10" t="str">
        <f>IF(H55=G54,G56,IF(H55=G56,G54,0))</f>
        <v>Хабиров Марс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53</v>
      </c>
      <c r="D61" s="11"/>
      <c r="E61" s="5"/>
      <c r="F61" s="5"/>
      <c r="G61" s="5"/>
      <c r="H61" s="4">
        <v>-82</v>
      </c>
      <c r="I61" s="6" t="str">
        <f>IF(I59=H58,H60,IF(I59=H60,H58,0))</f>
        <v>Баринов Владимир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Отин Роман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53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Тарараев Петр</v>
      </c>
      <c r="C64" s="5"/>
      <c r="D64" s="11"/>
      <c r="E64" s="16" t="s">
        <v>23</v>
      </c>
      <c r="F64" s="5"/>
      <c r="G64" s="7">
        <v>91</v>
      </c>
      <c r="H64" s="14" t="s">
        <v>52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59</v>
      </c>
      <c r="D65" s="11"/>
      <c r="E65" s="5"/>
      <c r="F65" s="4">
        <v>-84</v>
      </c>
      <c r="G65" s="10" t="str">
        <f>IF(C61=B60,B62,IF(C61=B62,B60,0))</f>
        <v>Отин Роман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Давлетов Тимур</v>
      </c>
      <c r="C66" s="11"/>
      <c r="D66" s="11"/>
      <c r="E66" s="5"/>
      <c r="F66" s="5"/>
      <c r="G66" s="5"/>
      <c r="H66" s="7">
        <v>93</v>
      </c>
      <c r="I66" s="25" t="s">
        <v>52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55</v>
      </c>
      <c r="E67" s="5"/>
      <c r="F67" s="4">
        <v>-85</v>
      </c>
      <c r="G67" s="6" t="str">
        <f>IF(C65=B64,B66,IF(C65=B66,B64,0))</f>
        <v>Тарараев Петр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Толкачев Иван</v>
      </c>
      <c r="C68" s="11"/>
      <c r="D68" s="5"/>
      <c r="E68" s="5"/>
      <c r="F68" s="5"/>
      <c r="G68" s="7">
        <v>92</v>
      </c>
      <c r="H68" s="21" t="s">
        <v>62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55</v>
      </c>
      <c r="D69" s="4">
        <v>-89</v>
      </c>
      <c r="E69" s="6" t="str">
        <f>IF(E63=D59,D67,IF(E63=D67,D59,0))</f>
        <v>Толкачев Иван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Тарараев Петр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Поскряков Александр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59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Давлетов Тимур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Поскряков Александр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E1:K1"/>
    <mergeCell ref="E2:K2"/>
    <mergeCell ref="J75:K75"/>
    <mergeCell ref="J58:K58"/>
    <mergeCell ref="J60:K60"/>
    <mergeCell ref="J62:K62"/>
    <mergeCell ref="J67:K67"/>
    <mergeCell ref="J45:K45"/>
    <mergeCell ref="J54:K54"/>
    <mergeCell ref="I32:K32"/>
    <mergeCell ref="J71:K71"/>
    <mergeCell ref="J73:K73"/>
    <mergeCell ref="J23:K23"/>
    <mergeCell ref="J33:K33"/>
    <mergeCell ref="J41:K41"/>
    <mergeCell ref="J49:K49"/>
    <mergeCell ref="J47:K47"/>
  </mergeCells>
  <conditionalFormatting sqref="E3:K76 A1:D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2008-01-12T16:21:43Z</cp:lastPrinted>
  <dcterms:created xsi:type="dcterms:W3CDTF">2008-01-12T16:23:17Z</dcterms:created>
  <dcterms:modified xsi:type="dcterms:W3CDTF">2008-01-14T14:47:57Z</dcterms:modified>
  <cp:category/>
  <cp:version/>
  <cp:contentType/>
  <cp:contentStatus/>
</cp:coreProperties>
</file>